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woll\Desktop\#BIN-19\Rechnungen-Belege\"/>
    </mc:Choice>
  </mc:AlternateContent>
  <xr:revisionPtr revIDLastSave="0" documentId="13_ncr:1_{5B0E80EB-868E-4F27-9B02-00D05D972A81}" xr6:coauthVersionLast="41" xr6:coauthVersionMax="41" xr10:uidLastSave="{00000000-0000-0000-0000-000000000000}"/>
  <bookViews>
    <workbookView xWindow="-120" yWindow="-120" windowWidth="29040" windowHeight="15990" activeTab="1" xr2:uid="{00000000-000D-0000-FFFF-FFFF00000000}"/>
  </bookViews>
  <sheets>
    <sheet name="Zusammenfassung" sheetId="1" r:id="rId1"/>
    <sheet name="Ausgaben" sheetId="4" r:id="rId2"/>
    <sheet name="Einnahmen" sheetId="3" r:id="rId3"/>
  </sheets>
  <definedNames>
    <definedName name="Budgettitel">Zusammenfassung!$B$1</definedName>
    <definedName name="_xlnm.Print_Titles" localSheetId="1">Ausgaben!$3:$3</definedName>
    <definedName name="_xlnm.Print_Titles" localSheetId="2">Einnahmen!$3:$3</definedName>
    <definedName name="Spaltentitel1">Zusammenfassung[[#Headers],[Summe der Monatseinnahmen]]</definedName>
    <definedName name="Spaltentitel2">Einnahmen[[#Headers],[Posten]]</definedName>
    <definedName name="Spaltentitel3">Ausgaben[[#Headers],[Posten]]</definedName>
    <definedName name="SummeMonatlicheAusgaben">SUM(Ausgaben[Betrag])</definedName>
    <definedName name="SummeMonatlicheEinkünfte">SUM(Einnahmen[Betrag])</definedName>
  </definedNames>
  <calcPr calcId="181029"/>
</workbook>
</file>

<file path=xl/calcChain.xml><?xml version="1.0" encoding="utf-8"?>
<calcChain xmlns="http://schemas.openxmlformats.org/spreadsheetml/2006/main">
  <c r="C16" i="3" l="1"/>
  <c r="D6" i="1" l="1"/>
  <c r="E3" i="1"/>
  <c r="B6" i="1"/>
  <c r="C6" i="1"/>
  <c r="B3" i="1"/>
  <c r="B1" i="3"/>
  <c r="B1" i="4"/>
</calcChain>
</file>

<file path=xl/sharedStrings.xml><?xml version="1.0" encoding="utf-8"?>
<sst xmlns="http://schemas.openxmlformats.org/spreadsheetml/2006/main" count="44" uniqueCount="34">
  <si>
    <t>AUSGEGEBENER PROZENTSATZ DER EINKÜNFTE</t>
  </si>
  <si>
    <t>ZUSAMMENFASSUNG</t>
  </si>
  <si>
    <t>Summe der Monatseinnahmen</t>
  </si>
  <si>
    <t>Summe der Monatsausgaben</t>
  </si>
  <si>
    <t>Saldo</t>
  </si>
  <si>
    <t>Posten</t>
  </si>
  <si>
    <t>Betrag</t>
  </si>
  <si>
    <t>Verschiedenes</t>
  </si>
  <si>
    <t>Raummiete</t>
  </si>
  <si>
    <t>R001;</t>
  </si>
  <si>
    <t>Versicherung</t>
  </si>
  <si>
    <t>x</t>
  </si>
  <si>
    <t>Primanota</t>
  </si>
  <si>
    <t>H001</t>
  </si>
  <si>
    <t>konsonant.wweber
Standgeld</t>
  </si>
  <si>
    <t>Einnahmen</t>
  </si>
  <si>
    <t>AUSGABEN</t>
  </si>
  <si>
    <t>H002</t>
  </si>
  <si>
    <t>Gwiasda-Töpfer
Standgeld</t>
  </si>
  <si>
    <t>H003</t>
  </si>
  <si>
    <t>H004</t>
  </si>
  <si>
    <t>Bonsaikeramik
Hauke</t>
  </si>
  <si>
    <t>Gesamt</t>
  </si>
  <si>
    <t>R002</t>
  </si>
  <si>
    <t>Sperling-Keramik</t>
  </si>
  <si>
    <t>H005</t>
  </si>
  <si>
    <t>H006</t>
  </si>
  <si>
    <t>Yamadori-Shop - Frank Müller</t>
  </si>
  <si>
    <t>BIN '19 - 24. + 25.08.2019</t>
  </si>
  <si>
    <t>Caferteria-Catering - 
Standgeld - Einzahlung D. Arndt</t>
  </si>
  <si>
    <t>H007</t>
  </si>
  <si>
    <t>Roman Husman, Akzent- u. 
Bonsaischalen</t>
  </si>
  <si>
    <t>V-Card-Werbung, vorab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</si>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</sst>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"/>
    <numFmt numFmtId="165" formatCode="&quot;$&quot;#,##0"/>
    <numFmt numFmtId="166" formatCode="#,##0.00\ &quot;€&quot;"/>
    <numFmt numFmtId="167" formatCode="#,##0\ &quot;€&quot;"/>
  </numFmts>
  <fonts count="10" x14ac:knownFonts="1">
    <font>
      <sz val="11"/>
      <color theme="3"/>
      <name val="Century Gothic"/>
      <family val="1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5.75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sz val="11"/>
      <color theme="3"/>
      <name val="Century Gothic"/>
      <family val="1"/>
      <scheme val="minor"/>
    </font>
    <font>
      <i/>
      <sz val="11"/>
      <color theme="4" tint="-0.499984740745262"/>
      <name val="Georgia"/>
      <family val="1"/>
      <scheme val="major"/>
    </font>
    <font>
      <sz val="22"/>
      <color theme="4" tint="-0.499984740745262"/>
      <name val="Century Gothic"/>
      <family val="2"/>
      <scheme val="minor"/>
    </font>
    <font>
      <sz val="11"/>
      <color theme="0" tint="-0.34998626667073579"/>
      <name val="Century Gothic"/>
      <family val="1"/>
      <scheme val="minor"/>
    </font>
    <font>
      <u/>
      <sz val="11"/>
      <color theme="10"/>
      <name val="Century Gothic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9" fontId="7" fillId="0" borderId="0" applyFill="0" applyBorder="0" applyAlignment="0" applyProtection="0"/>
    <xf numFmtId="0" fontId="1" fillId="0" borderId="0" applyNumberFormat="0" applyFill="0" applyBorder="0" applyProtection="0">
      <alignment horizontal="left" indent="1"/>
    </xf>
    <xf numFmtId="0" fontId="4" fillId="0" borderId="0" applyNumberFormat="0" applyFill="0" applyProtection="0"/>
    <xf numFmtId="0" fontId="6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8" fillId="2" borderId="3" applyNumberFormat="0" applyAlignment="0">
      <alignment vertical="center"/>
    </xf>
    <xf numFmtId="0" fontId="5" fillId="0" borderId="0">
      <alignment vertical="center" wrapText="1"/>
    </xf>
    <xf numFmtId="164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6" fillId="0" borderId="1" xfId="4" applyAlignment="1">
      <alignment vertical="center"/>
    </xf>
    <xf numFmtId="0" fontId="6" fillId="0" borderId="1" xfId="4" applyAlignment="1">
      <alignment horizontal="right" vertical="center" indent="2"/>
    </xf>
    <xf numFmtId="165" fontId="3" fillId="0" borderId="0" xfId="5" applyNumberFormat="1" applyFont="1" applyAlignment="1">
      <alignment vertical="top"/>
    </xf>
    <xf numFmtId="165" fontId="2" fillId="0" borderId="0" xfId="5" applyNumberFormat="1" applyAlignment="1">
      <alignment vertical="top"/>
    </xf>
    <xf numFmtId="0" fontId="4" fillId="0" borderId="0" xfId="3"/>
    <xf numFmtId="0" fontId="5" fillId="0" borderId="0" xfId="7">
      <alignment vertical="center" wrapText="1"/>
    </xf>
    <xf numFmtId="9" fontId="7" fillId="0" borderId="4" xfId="1" applyBorder="1" applyAlignment="1">
      <alignment horizontal="right" vertical="center" indent="1"/>
    </xf>
    <xf numFmtId="0" fontId="6" fillId="0" borderId="8" xfId="4" applyBorder="1" applyAlignment="1">
      <alignment horizontal="left" vertical="center"/>
    </xf>
    <xf numFmtId="0" fontId="1" fillId="0" borderId="0" xfId="2">
      <alignment horizontal="left" indent="1"/>
    </xf>
    <xf numFmtId="166" fontId="5" fillId="0" borderId="0" xfId="8" applyNumberFormat="1">
      <alignment vertical="center"/>
    </xf>
    <xf numFmtId="167" fontId="2" fillId="0" borderId="2" xfId="5" applyNumberFormat="1" applyBorder="1" applyAlignment="1">
      <alignment horizontal="left" vertical="top"/>
    </xf>
    <xf numFmtId="0" fontId="0" fillId="0" borderId="0" xfId="7" applyFont="1">
      <alignment vertical="center" wrapText="1"/>
    </xf>
    <xf numFmtId="0" fontId="9" fillId="0" borderId="0" xfId="9">
      <alignment vertical="center"/>
    </xf>
    <xf numFmtId="0" fontId="6" fillId="0" borderId="2" xfId="4" applyBorder="1" applyAlignment="1">
      <alignment vertical="center"/>
    </xf>
    <xf numFmtId="0" fontId="6" fillId="0" borderId="2" xfId="4" applyBorder="1" applyAlignment="1">
      <alignment horizontal="right" vertical="center" indent="2"/>
    </xf>
    <xf numFmtId="0" fontId="0" fillId="0" borderId="9" xfId="0" applyBorder="1">
      <alignment vertical="center"/>
    </xf>
    <xf numFmtId="0" fontId="0" fillId="0" borderId="9" xfId="7" applyFont="1" applyBorder="1">
      <alignment vertical="center" wrapText="1"/>
    </xf>
    <xf numFmtId="166" fontId="5" fillId="0" borderId="9" xfId="8" applyNumberFormat="1" applyBorder="1">
      <alignment vertical="center"/>
    </xf>
    <xf numFmtId="0" fontId="9" fillId="0" borderId="9" xfId="9" applyBorder="1" applyAlignment="1">
      <alignment horizontal="center" vertical="center"/>
    </xf>
    <xf numFmtId="0" fontId="9" fillId="0" borderId="0" xfId="9" applyAlignment="1">
      <alignment horizontal="center" vertical="center"/>
    </xf>
    <xf numFmtId="166" fontId="0" fillId="0" borderId="9" xfId="0" applyNumberFormat="1" applyBorder="1">
      <alignment vertical="center"/>
    </xf>
    <xf numFmtId="166" fontId="0" fillId="0" borderId="10" xfId="0" applyNumberFormat="1" applyBorder="1">
      <alignment vertical="center"/>
    </xf>
    <xf numFmtId="0" fontId="0" fillId="0" borderId="10" xfId="0" applyBorder="1" applyAlignment="1">
      <alignment vertical="center" wrapText="1"/>
    </xf>
    <xf numFmtId="0" fontId="9" fillId="0" borderId="10" xfId="9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5" xfId="6" applyFont="1" applyBorder="1">
      <alignment vertical="center"/>
    </xf>
    <xf numFmtId="0" fontId="0" fillId="2" borderId="6" xfId="6" applyFont="1" applyBorder="1">
      <alignment vertical="center"/>
    </xf>
    <xf numFmtId="0" fontId="0" fillId="2" borderId="7" xfId="6" applyFont="1" applyBorder="1">
      <alignment vertical="center"/>
    </xf>
  </cellXfs>
  <cellStyles count="10">
    <cellStyle name="AusgegebeneEinkünfteBalken" xfId="6" xr:uid="{00000000-0005-0000-0000-000000000000}"/>
    <cellStyle name="Link" xfId="9" builtinId="8"/>
    <cellStyle name="Prozent" xfId="1" builtinId="5" customBuiltin="1"/>
    <cellStyle name="Standard" xfId="0" builtinId="0" customBuiltin="1"/>
    <cellStyle name="Tabellenbeträge" xfId="8" xr:uid="{00000000-0005-0000-0000-000006000000}"/>
    <cellStyle name="Tabellenposten" xfId="7" xr:uid="{00000000-0005-0000-0000-000007000000}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</cellStyles>
  <dxfs count="1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#,##0.00\ &quot;€&quot;"/>
    </dxf>
    <dxf>
      <numFmt numFmtId="167" formatCode="#,##0\ &quot;€&quot;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7" formatCode="#,##0\ &quot;€&quot;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numFmt numFmtId="167" formatCode="#,##0\ &quot;€&quot;"/>
      <alignment horizontal="left" vertical="top" textRotation="0" wrapText="0" indent="0" justifyLastLine="0" shrinkToFit="0" readingOrder="0"/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border outline="0">
        <top style="medium">
          <color theme="2" tint="-9.9948118533890809E-2"/>
        </top>
      </border>
    </dxf>
    <dxf>
      <border outline="0">
        <top style="medium">
          <color theme="2" tint="-9.9948118533890809E-2"/>
        </top>
      </border>
    </dxf>
    <dxf>
      <numFmt numFmtId="167" formatCode="#,##0\ &quot;€&quot;"/>
      <alignment horizontal="left" vertical="top" textRotation="0" wrapText="0" indent="0" justifyLastLine="0" shrinkToFit="0" readingOrder="0"/>
    </dxf>
    <dxf>
      <border outline="0">
        <bottom style="medium">
          <color theme="2" tint="-9.9948118533890809E-2"/>
        </bottom>
      </border>
    </dxf>
    <dxf>
      <alignment horizontal="left" vertical="center" textRotation="0" wrapText="0" indent="0" justifyLastLine="0" shrinkToFit="0" readingOrder="0"/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Einfaches Monatsbudget" defaultPivotStyle="PivotStyleLight16">
    <tableStyle name="Einfaches Monatsbudget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Diagrammdaten</c:v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3E5-43C7-B418-2B2196665C7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3E5-43C7-B418-2B2196665C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+mn-lt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Einnahmen</c:v>
              </c:pt>
              <c:pt idx="1">
                <c:v>Ausgaben</c:v>
              </c:pt>
            </c:strLit>
          </c:cat>
          <c:val>
            <c:numRef>
              <c:f>Zusammenfassung!$B$6:$C$6</c:f>
              <c:numCache>
                <c:formatCode>#,##0\ "€"</c:formatCode>
                <c:ptCount val="2"/>
                <c:pt idx="0">
                  <c:v>440</c:v>
                </c:pt>
                <c:pt idx="1">
                  <c:v>699.04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E5-43C7-B418-2B2196665C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7"/>
        <c:axId val="405508616"/>
        <c:axId val="405509008"/>
      </c:barChart>
      <c:catAx>
        <c:axId val="405508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>
                <a:latin typeface="+mn-lt"/>
              </a:defRPr>
            </a:pPr>
            <a:endParaRPr lang="de-DE"/>
          </a:p>
        </c:txPr>
        <c:crossAx val="405509008"/>
        <c:crosses val="autoZero"/>
        <c:auto val="1"/>
        <c:lblAlgn val="ctr"/>
        <c:lblOffset val="100"/>
        <c:noMultiLvlLbl val="0"/>
      </c:catAx>
      <c:valAx>
        <c:axId val="405509008"/>
        <c:scaling>
          <c:orientation val="minMax"/>
          <c:min val="0"/>
        </c:scaling>
        <c:delete val="0"/>
        <c:axPos val="l"/>
        <c:numFmt formatCode="#,##0\ &quot;€&quot;" sourceLinked="0"/>
        <c:majorTickMark val="out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/>
            </a:pPr>
            <a:endParaRPr lang="de-DE"/>
          </a:p>
        </c:txPr>
        <c:crossAx val="405508616"/>
        <c:crosses val="autoZero"/>
        <c:crossBetween val="between"/>
        <c:minorUnit val="5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328613</xdr:rowOff>
    </xdr:from>
    <xdr:to>
      <xdr:col>4</xdr:col>
      <xdr:colOff>466725</xdr:colOff>
      <xdr:row>6</xdr:row>
      <xdr:rowOff>3705225</xdr:rowOff>
    </xdr:to>
    <xdr:graphicFrame macro="">
      <xdr:nvGraphicFramePr>
        <xdr:cNvPr id="2" name="EinnahmenUndAusgaben" descr="Säulendiagramm, das die Summe der monatlichen Einnahmen mit der Summe der monatlichen Ausgaben vergleich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Zusammenfassung" displayName="Zusammenfassung" ref="B5:D6" totalsRowShown="0" headerRowDxfId="11" dataDxfId="9" headerRowBorderDxfId="10" tableBorderDxfId="8" totalsRowBorderDxfId="7">
  <autoFilter ref="B5:D6" xr:uid="{00000000-0009-0000-0100-000007000000}"/>
  <tableColumns count="3">
    <tableColumn id="1" xr3:uid="{00000000-0010-0000-0000-000001000000}" name="Summe der Monatseinnahmen" dataDxfId="6">
      <calculatedColumnFormula>SummeMonatlicheEinkünfte</calculatedColumnFormula>
    </tableColumn>
    <tableColumn id="2" xr3:uid="{00000000-0010-0000-0000-000002000000}" name="Summe der Monatsausgaben" dataDxfId="5">
      <calculatedColumnFormula>SummeMonatlicheAusgaben</calculatedColumnFormula>
    </tableColumn>
    <tableColumn id="3" xr3:uid="{00000000-0010-0000-0000-000003000000}" name="Saldo" dataDxfId="4">
      <calculatedColumnFormula>SummeMonatlicheEinkünfte-SummeMonatlicheAusgaben</calculatedColumnFormula>
    </tableColumn>
  </tableColumns>
  <tableStyleInfo name="Einfaches Monatsbudget" showFirstColumn="0" showLastColumn="0" showRowStripes="1" showColumnStripes="0"/>
  <extLst>
    <ext xmlns:x14="http://schemas.microsoft.com/office/spreadsheetml/2009/9/main" uri="{504A1905-F514-4f6f-8877-14C23A59335A}">
      <x14:table altTextSummary="Eine Zusammenfassung der Summe der Monatseinnahmen, -ausgaben und des verbleibenden Saldos. Diese Tabelle wird automatisch aus den Einträgen auf den Arbeitsblättern &quot;Monatseinnahmen&quot; und &quot;Monatsausgaben&quot; aktualisier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Ausgaben" displayName="Ausgaben" ref="B3:C16">
  <autoFilter ref="B3:C16" xr:uid="{00000000-0009-0000-0100-000002000000}"/>
  <tableColumns count="2">
    <tableColumn id="1" xr3:uid="{00000000-0010-0000-0200-000001000000}" name="Posten" totalsRowLabel="Total"/>
    <tableColumn id="2" xr3:uid="{00000000-0010-0000-0200-000002000000}" name="Betrag" totalsRowFunction="sum" dataDxfId="3"/>
  </tableColumns>
  <tableStyleInfo name="Einfaches Monatsbudget" showFirstColumn="0" showLastColumn="0" showRowStripes="1" showColumnStripes="0"/>
  <extLst>
    <ext xmlns:x14="http://schemas.microsoft.com/office/spreadsheetml/2009/9/main" uri="{504A1905-F514-4f6f-8877-14C23A59335A}">
      <x14:table altTextSummary="Liste der monatlichen Ausgabenposten und Beträg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nnahmen" displayName="Einnahmen" ref="B3:D10">
  <autoFilter ref="B3:D10" xr:uid="{00000000-0009-0000-0100-000001000000}"/>
  <tableColumns count="3">
    <tableColumn id="1" xr3:uid="{00000000-0010-0000-0100-000001000000}" name="Posten" totalsRowLabel="Total" dataDxfId="2"/>
    <tableColumn id="2" xr3:uid="{00000000-0010-0000-0100-000002000000}" name="Betrag" totalsRowFunction="sum" dataDxfId="1"/>
    <tableColumn id="3" xr3:uid="{13AE93EB-5732-45C1-9925-D5B8F6CE4446}" name="Primanota" dataDxfId="0"/>
  </tableColumns>
  <tableStyleInfo name="Einfaches Monatsbudget" showFirstColumn="0" showLastColumn="0" showRowStripes="1" showColumnStripes="0"/>
  <extLst>
    <ext xmlns:x14="http://schemas.microsoft.com/office/spreadsheetml/2009/9/main" uri="{504A1905-F514-4f6f-8877-14C23A59335A}">
      <x14:table altTextSummary="Liste der monatlichen Einnahmeposten und -beträg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Rechnungen\19.02.12_saal-miete.pdf" TargetMode="External"/><Relationship Id="rId1" Type="http://schemas.openxmlformats.org/officeDocument/2006/relationships/hyperlink" Target="file:///D:\DATENSICHICHERUNG-WEB\DATENSICHICHERUNG-WEB\BONSAI\19_event\BIN-AK%20Lippe\Rechnungen\18.06.20_V-Card.pdf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&#228;ndler-Belege\H003_Gwiasda.pdf" TargetMode="External"/><Relationship Id="rId7" Type="http://schemas.openxmlformats.org/officeDocument/2006/relationships/hyperlink" Target="H&#228;ndler-Belege\H007_Roman%20Husman.pdf" TargetMode="External"/><Relationship Id="rId2" Type="http://schemas.openxmlformats.org/officeDocument/2006/relationships/hyperlink" Target="H&#228;ndler-Belege\H002_Catering.pdf" TargetMode="External"/><Relationship Id="rId1" Type="http://schemas.openxmlformats.org/officeDocument/2006/relationships/hyperlink" Target="H&#228;ndler-Belege\H001_WWeber.pdf" TargetMode="External"/><Relationship Id="rId6" Type="http://schemas.openxmlformats.org/officeDocument/2006/relationships/hyperlink" Target="H&#228;ndler-Belege\H006_Yamadori-Shop-M&#252;ller.pdf" TargetMode="External"/><Relationship Id="rId5" Type="http://schemas.openxmlformats.org/officeDocument/2006/relationships/hyperlink" Target="H&#228;ndler-Belege\H005_Sperling.pdf" TargetMode="External"/><Relationship Id="rId4" Type="http://schemas.openxmlformats.org/officeDocument/2006/relationships/hyperlink" Target="H&#228;ndler-Belege\H004_Hauke.pdf" TargetMode="External"/><Relationship Id="rId9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499984740745262"/>
    <pageSetUpPr autoPageBreaks="0" fitToPage="1"/>
  </sheetPr>
  <dimension ref="B1:E7"/>
  <sheetViews>
    <sheetView showGridLines="0" zoomScaleNormal="100" workbookViewId="0">
      <selection activeCell="B1" sqref="B1"/>
    </sheetView>
  </sheetViews>
  <sheetFormatPr baseColWidth="10" defaultColWidth="9" defaultRowHeight="21" customHeight="1" x14ac:dyDescent="0.3"/>
  <cols>
    <col min="1" max="1" width="2.625" customWidth="1"/>
    <col min="2" max="2" width="29.875" customWidth="1"/>
    <col min="3" max="3" width="28.625" customWidth="1"/>
    <col min="4" max="5" width="12.625" customWidth="1"/>
    <col min="6" max="6" width="2.625" customWidth="1"/>
  </cols>
  <sheetData>
    <row r="1" spans="2:5" ht="45" customHeight="1" x14ac:dyDescent="0.4">
      <c r="B1" s="10" t="s">
        <v>28</v>
      </c>
    </row>
    <row r="2" spans="2:5" ht="30" customHeight="1" thickBot="1" x14ac:dyDescent="0.3">
      <c r="B2" s="6" t="s">
        <v>0</v>
      </c>
    </row>
    <row r="3" spans="2:5" ht="42" customHeight="1" thickTop="1" thickBot="1" x14ac:dyDescent="0.35">
      <c r="B3" s="27">
        <f>SummeMonatlicheAusgaben</f>
        <v>699.04</v>
      </c>
      <c r="C3" s="28"/>
      <c r="D3" s="29"/>
      <c r="E3" s="8">
        <f>SummeMonatlicheAusgaben/SummeMonatlicheEinkünfte</f>
        <v>1.5887272727272725</v>
      </c>
    </row>
    <row r="4" spans="2:5" ht="39.950000000000003" customHeight="1" thickTop="1" x14ac:dyDescent="0.3">
      <c r="B4" s="6" t="s">
        <v>1</v>
      </c>
      <c r="C4" s="1"/>
      <c r="D4" s="1"/>
    </row>
    <row r="5" spans="2:5" ht="20.100000000000001" customHeight="1" thickBot="1" x14ac:dyDescent="0.35">
      <c r="B5" s="9" t="s">
        <v>2</v>
      </c>
      <c r="C5" s="9" t="s">
        <v>3</v>
      </c>
      <c r="D5" s="9" t="s">
        <v>4</v>
      </c>
    </row>
    <row r="6" spans="2:5" ht="21" customHeight="1" x14ac:dyDescent="0.3">
      <c r="B6" s="12">
        <f>SummeMonatlicheEinkünfte</f>
        <v>440</v>
      </c>
      <c r="C6" s="12">
        <f>SummeMonatlicheAusgaben</f>
        <v>699.04</v>
      </c>
      <c r="D6" s="12">
        <f>SummeMonatlicheEinkünfte-SummeMonatlicheAusgaben</f>
        <v>-259.03999999999996</v>
      </c>
    </row>
    <row r="7" spans="2:5" ht="321.75" customHeight="1" x14ac:dyDescent="0.3">
      <c r="B7" s="4"/>
      <c r="C7" s="5"/>
      <c r="D7" s="5"/>
      <c r="E7" s="5"/>
    </row>
  </sheetData>
  <mergeCells count="1">
    <mergeCell ref="B3:D3"/>
  </mergeCells>
  <conditionalFormatting sqref="B3">
    <cfRule type="dataBar" priority="1">
      <dataBar showValue="0">
        <cfvo type="num" val="0"/>
        <cfvo type="num" val="SummeMonatlicheEinkünfte"/>
        <color theme="4" tint="-0.499984740745262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dataValidations count="8">
    <dataValidation allowBlank="1" showInputMessage="1" showErrorMessage="1" prompt="Der Wert &quot;Ausgegebener Prozentsatz der Einkünfte&quot; in dieser Zelle wird automatisch berechnet und bestimmt das Abschattungsverhältnis des Balkens in den Spalten B bis D auf der linken Seite" sqref="E3" xr:uid="{00000000-0002-0000-0000-000000000000}"/>
    <dataValidation allowBlank="1" showInputMessage="1" showErrorMessage="1" prompt="Dieser Eintrag wird automatisch aus den Einträgen auf dem Arbeitsblatt &quot;Monatliche Einkünfte&quot; aktualisiert" sqref="B5" xr:uid="{00000000-0002-0000-0000-000001000000}"/>
    <dataValidation allowBlank="1" showInputMessage="1" showErrorMessage="1" prompt="Dieser Eintrag wird automatisch auf der Grundlage der Einträge auf dem Arbeitsblatt &quot;Monatliche Ausgaben&quot; berechnet" sqref="C5" xr:uid="{00000000-0002-0000-0000-000002000000}"/>
    <dataValidation allowBlank="1" showInputMessage="1" showErrorMessage="1" prompt="Dieser Eintrag wird automatisch auf der Grundlage der Werte &quot;Summe der Monatseinnahmen&quot; und &quot;Summe der Monatsausgaben&quot; in dieser Tabelle berechnet" sqref="D5" xr:uid="{00000000-0002-0000-0000-000003000000}"/>
    <dataValidation allowBlank="1" showInputMessage="1" showErrorMessage="1" prompt="Diese Arbeitsmappe enthält 3 Arbeitsblätter: Dieses Zusammenfassungsblatt mit ausgegebenen Einnahmen in Prozent, Summe der Einnahmen, Summe der Ausgaben, einem Vergleichsdiagramm, und je ein Arbeitsblatt &quot;Monatliche Einkünfte&quot; und &quot;Monatliche Ausgaben&quot; " sqref="A1" xr:uid="{00000000-0002-0000-0000-000004000000}"/>
    <dataValidation allowBlank="1" showInputMessage="1" showErrorMessage="1" prompt="Der ausgegebene Prozentsatz der Einnahmen wird automatisch als Ergebnis des Werts in E3 berechnet. Dieser Wert wird dann als horizontales Balkendiagramm von Spalte B bis Spalte D dargestellt" sqref="B3:D3" xr:uid="{00000000-0002-0000-0000-000005000000}"/>
    <dataValidation allowBlank="1" showInputMessage="1" showErrorMessage="1" prompt="Ein Diagramm, das einen Vergleich der Summe der Monatseinnahmen aus Zelle B6 der Zusammenfassungstabelle und der Summe der Monatsausgaben aus Zelle C6 der Zusammenfassungstabelle darstellt " sqref="B7" xr:uid="{00000000-0002-0000-0000-000006000000}"/>
    <dataValidation allowBlank="1" showInputMessage="1" showErrorMessage="1" prompt="Geben Sie einen Titel für dieses Arbeitsblatt ein. Dieser Titel bewirkt eine automatische Aktualisierung von Zelle B1 auf den Arbeitsblättern &quot;Monatseinnahmen&quot; und &quot;Monatsausgaben&quot;" sqref="B1" xr:uid="{00000000-0002-0000-0000-000007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differentFirst="1">
    <oddHeader>&amp;CBIN-Bonsai im Norden
Einnahmen + Ausgaben
Rechnung</oddHeader>
    <oddFooter>&amp;C &amp;R&amp;9 &amp;K01+03422.01.2019/hwo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SummeMonatlicheEinkünfte</xm:f>
              </x14:cfvo>
              <x14:negativeFill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autoPageBreaks="0" fitToPage="1"/>
  </sheetPr>
  <dimension ref="B1:E16"/>
  <sheetViews>
    <sheetView showGridLines="0" tabSelected="1" zoomScaleNormal="100" workbookViewId="0">
      <selection activeCell="F9" sqref="F9"/>
    </sheetView>
  </sheetViews>
  <sheetFormatPr baseColWidth="10" defaultColWidth="9" defaultRowHeight="30" customHeight="1" x14ac:dyDescent="0.3"/>
  <cols>
    <col min="1" max="1" width="2.625" customWidth="1"/>
    <col min="2" max="2" width="22.375" customWidth="1"/>
    <col min="3" max="3" width="14.375" customWidth="1"/>
    <col min="4" max="4" width="2.625" customWidth="1"/>
    <col min="5" max="6" width="25.5" customWidth="1"/>
    <col min="7" max="8" width="12.625" customWidth="1"/>
    <col min="9" max="9" width="2.625" customWidth="1"/>
  </cols>
  <sheetData>
    <row r="1" spans="2:5" ht="45" customHeight="1" x14ac:dyDescent="0.4">
      <c r="B1" s="10" t="str">
        <f>Budgettitel</f>
        <v>BIN '19 - 24. + 25.08.2019</v>
      </c>
    </row>
    <row r="2" spans="2:5" ht="30" customHeight="1" thickBot="1" x14ac:dyDescent="0.35">
      <c r="B2" s="6" t="s">
        <v>16</v>
      </c>
      <c r="C2" s="1"/>
    </row>
    <row r="3" spans="2:5" ht="20.100000000000001" customHeight="1" thickBot="1" x14ac:dyDescent="0.35">
      <c r="B3" s="2" t="s">
        <v>5</v>
      </c>
      <c r="C3" s="3" t="s">
        <v>6</v>
      </c>
      <c r="E3" t="s">
        <v>12</v>
      </c>
    </row>
    <row r="4" spans="2:5" ht="30" customHeight="1" x14ac:dyDescent="0.3">
      <c r="B4" s="13" t="s">
        <v>32</v>
      </c>
      <c r="C4" s="11">
        <v>19.04</v>
      </c>
      <c r="E4" s="14" t="s">
        <v>9</v>
      </c>
    </row>
    <row r="5" spans="2:5" ht="30" customHeight="1" x14ac:dyDescent="0.3">
      <c r="B5" s="13" t="s">
        <v>8</v>
      </c>
      <c r="C5" s="11">
        <v>300</v>
      </c>
      <c r="E5" s="14" t="s">
        <v>23</v>
      </c>
    </row>
    <row r="6" spans="2:5" ht="30" customHeight="1" x14ac:dyDescent="0.3">
      <c r="B6" s="13" t="s">
        <v>10</v>
      </c>
      <c r="C6" s="11">
        <v>380</v>
      </c>
    </row>
    <row r="7" spans="2:5" ht="30" customHeight="1" x14ac:dyDescent="0.3">
      <c r="B7" s="13" t="s">
        <v>11</v>
      </c>
      <c r="C7" s="11">
        <v>0</v>
      </c>
    </row>
    <row r="8" spans="2:5" ht="30" customHeight="1" x14ac:dyDescent="0.3">
      <c r="B8" s="13" t="s">
        <v>33</v>
      </c>
      <c r="C8" s="11">
        <v>0</v>
      </c>
    </row>
    <row r="9" spans="2:5" ht="30" customHeight="1" x14ac:dyDescent="0.3">
      <c r="B9" s="13" t="s">
        <v>11</v>
      </c>
      <c r="C9" s="11">
        <v>0</v>
      </c>
    </row>
    <row r="10" spans="2:5" ht="30" customHeight="1" x14ac:dyDescent="0.3">
      <c r="B10" s="13" t="s">
        <v>11</v>
      </c>
      <c r="C10" s="11">
        <v>0</v>
      </c>
    </row>
    <row r="11" spans="2:5" ht="30" customHeight="1" x14ac:dyDescent="0.3">
      <c r="B11" s="13" t="s">
        <v>11</v>
      </c>
      <c r="C11" s="11">
        <v>0</v>
      </c>
    </row>
    <row r="12" spans="2:5" ht="30" customHeight="1" x14ac:dyDescent="0.3">
      <c r="B12" s="13" t="s">
        <v>11</v>
      </c>
      <c r="C12" s="11">
        <v>0</v>
      </c>
    </row>
    <row r="13" spans="2:5" ht="30" customHeight="1" x14ac:dyDescent="0.3">
      <c r="B13" s="13" t="s">
        <v>11</v>
      </c>
      <c r="C13" s="11">
        <v>0</v>
      </c>
    </row>
    <row r="14" spans="2:5" ht="30" customHeight="1" x14ac:dyDescent="0.3">
      <c r="B14" s="13" t="s">
        <v>11</v>
      </c>
      <c r="C14" s="11">
        <v>0</v>
      </c>
    </row>
    <row r="15" spans="2:5" ht="30" customHeight="1" x14ac:dyDescent="0.3">
      <c r="B15" s="13" t="s">
        <v>11</v>
      </c>
      <c r="C15" s="11">
        <v>0</v>
      </c>
    </row>
    <row r="16" spans="2:5" ht="30" customHeight="1" x14ac:dyDescent="0.3">
      <c r="B16" s="7" t="s">
        <v>7</v>
      </c>
      <c r="C16" s="11">
        <v>0</v>
      </c>
    </row>
  </sheetData>
  <dataValidations count="4">
    <dataValidation allowBlank="1" showInputMessage="1" showErrorMessage="1" prompt="Geben Sie auf diesem Arbeitsblatt monatliche Ausgabenposten und -beträge ein" sqref="A1" xr:uid="{00000000-0002-0000-0200-000000000000}"/>
    <dataValidation allowBlank="1" showInputMessage="1" showErrorMessage="1" prompt="Geben Sie die einzelnen Ausgaben in dieser Spalte ein" sqref="B3" xr:uid="{00000000-0002-0000-0200-000001000000}"/>
    <dataValidation allowBlank="1" showInputMessage="1" showErrorMessage="1" prompt="Geben Sie den Betrag für jede Ausgabe in dieser Spalte ein" sqref="C3" xr:uid="{00000000-0002-0000-0200-000002000000}"/>
    <dataValidation allowBlank="1" showInputMessage="1" showErrorMessage="1" prompt="Der Titel wird automatisch basierend auf dem Inhalt von Zelle B1 auf dem Zusammenfassungsarbeitsblatt aktualisiert" sqref="B1" xr:uid="{00000000-0002-0000-0200-000003000000}"/>
  </dataValidations>
  <hyperlinks>
    <hyperlink ref="E4" r:id="rId1" display="R001" xr:uid="{A45A214C-55BA-4042-B06D-6DBA802F9B79}"/>
    <hyperlink ref="E5" r:id="rId2" xr:uid="{900EC447-4AF7-4214-837F-9499F5051244}"/>
  </hyperlinks>
  <printOptions horizontalCentered="1"/>
  <pageMargins left="0.7" right="0.7" top="0.75" bottom="0.75" header="0.3" footer="0.3"/>
  <pageSetup paperSize="9" fitToHeight="0" orientation="landscape" r:id="rId3"/>
  <headerFooter differentFirst="1">
    <oddFooter>Page &amp;P of &amp;N</oddFooter>
  </headerFooter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E16"/>
  <sheetViews>
    <sheetView showGridLines="0" zoomScaleNormal="100" workbookViewId="0">
      <selection activeCell="D10" sqref="D10"/>
    </sheetView>
  </sheetViews>
  <sheetFormatPr baseColWidth="10" defaultColWidth="9" defaultRowHeight="30" customHeight="1" x14ac:dyDescent="0.3"/>
  <cols>
    <col min="1" max="1" width="2.625" customWidth="1"/>
    <col min="2" max="2" width="32.125" customWidth="1"/>
    <col min="3" max="3" width="16.25" customWidth="1"/>
    <col min="4" max="4" width="13.625" customWidth="1"/>
    <col min="5" max="5" width="2.625" customWidth="1"/>
  </cols>
  <sheetData>
    <row r="1" spans="1:5" ht="45" customHeight="1" x14ac:dyDescent="0.4">
      <c r="B1" s="10" t="str">
        <f>Budgettitel</f>
        <v>BIN '19 - 24. + 25.08.2019</v>
      </c>
    </row>
    <row r="2" spans="1:5" ht="30" customHeight="1" thickBot="1" x14ac:dyDescent="0.35">
      <c r="B2" s="6" t="s">
        <v>15</v>
      </c>
      <c r="C2" s="1"/>
    </row>
    <row r="3" spans="1:5" ht="20.100000000000001" customHeight="1" x14ac:dyDescent="0.3">
      <c r="B3" s="15" t="s">
        <v>5</v>
      </c>
      <c r="C3" s="16" t="s">
        <v>6</v>
      </c>
      <c r="D3" t="s">
        <v>12</v>
      </c>
    </row>
    <row r="4" spans="1:5" ht="30" customHeight="1" x14ac:dyDescent="0.3">
      <c r="A4" s="17"/>
      <c r="B4" s="18" t="s">
        <v>14</v>
      </c>
      <c r="C4" s="19">
        <v>60</v>
      </c>
      <c r="D4" s="20" t="s">
        <v>13</v>
      </c>
      <c r="E4" s="17"/>
    </row>
    <row r="5" spans="1:5" ht="30" customHeight="1" x14ac:dyDescent="0.3">
      <c r="A5" s="17"/>
      <c r="B5" s="18" t="s">
        <v>29</v>
      </c>
      <c r="C5" s="19">
        <v>80</v>
      </c>
      <c r="D5" s="20" t="s">
        <v>17</v>
      </c>
      <c r="E5" s="17"/>
    </row>
    <row r="6" spans="1:5" ht="30" customHeight="1" x14ac:dyDescent="0.3">
      <c r="A6" s="17"/>
      <c r="B6" s="18" t="s">
        <v>18</v>
      </c>
      <c r="C6" s="19">
        <v>60</v>
      </c>
      <c r="D6" s="21" t="s">
        <v>19</v>
      </c>
      <c r="E6" s="17"/>
    </row>
    <row r="7" spans="1:5" ht="30" customHeight="1" x14ac:dyDescent="0.3">
      <c r="A7" s="17"/>
      <c r="B7" s="24" t="s">
        <v>21</v>
      </c>
      <c r="C7" s="23">
        <v>60</v>
      </c>
      <c r="D7" s="25" t="s">
        <v>20</v>
      </c>
      <c r="E7" s="17"/>
    </row>
    <row r="8" spans="1:5" ht="30" customHeight="1" x14ac:dyDescent="0.3">
      <c r="A8" s="17"/>
      <c r="B8" s="26" t="s">
        <v>24</v>
      </c>
      <c r="C8" s="23">
        <v>60</v>
      </c>
      <c r="D8" s="25" t="s">
        <v>25</v>
      </c>
      <c r="E8" s="17"/>
    </row>
    <row r="9" spans="1:5" ht="30" customHeight="1" x14ac:dyDescent="0.3">
      <c r="A9" s="17"/>
      <c r="B9" s="26" t="s">
        <v>27</v>
      </c>
      <c r="C9" s="23">
        <v>60</v>
      </c>
      <c r="D9" s="25" t="s">
        <v>26</v>
      </c>
      <c r="E9" s="17"/>
    </row>
    <row r="10" spans="1:5" ht="30" customHeight="1" x14ac:dyDescent="0.3">
      <c r="A10" s="17"/>
      <c r="B10" s="24" t="s">
        <v>31</v>
      </c>
      <c r="C10" s="23">
        <v>60</v>
      </c>
      <c r="D10" s="25" t="s">
        <v>30</v>
      </c>
      <c r="E10" s="17"/>
    </row>
    <row r="11" spans="1:5" ht="30" customHeight="1" x14ac:dyDescent="0.3">
      <c r="A11" s="17"/>
      <c r="B11" s="17"/>
      <c r="C11" s="17"/>
      <c r="D11" s="17"/>
      <c r="E11" s="17"/>
    </row>
    <row r="12" spans="1:5" ht="30" customHeight="1" x14ac:dyDescent="0.3">
      <c r="A12" s="17"/>
      <c r="B12" s="17"/>
      <c r="C12" s="17"/>
      <c r="D12" s="17"/>
      <c r="E12" s="17"/>
    </row>
    <row r="13" spans="1:5" ht="30" customHeight="1" x14ac:dyDescent="0.3">
      <c r="A13" s="17"/>
      <c r="B13" s="17"/>
      <c r="C13" s="17"/>
      <c r="D13" s="17"/>
      <c r="E13" s="17"/>
    </row>
    <row r="14" spans="1:5" ht="30" customHeight="1" x14ac:dyDescent="0.3">
      <c r="A14" s="17"/>
      <c r="B14" s="17"/>
      <c r="C14" s="17"/>
      <c r="D14" s="17"/>
      <c r="E14" s="17"/>
    </row>
    <row r="15" spans="1:5" ht="30" customHeight="1" x14ac:dyDescent="0.3">
      <c r="A15" s="17"/>
      <c r="B15" s="17"/>
      <c r="C15" s="17"/>
      <c r="D15" s="17"/>
      <c r="E15" s="17"/>
    </row>
    <row r="16" spans="1:5" ht="30" customHeight="1" x14ac:dyDescent="0.3">
      <c r="A16" s="17"/>
      <c r="B16" s="17" t="s">
        <v>22</v>
      </c>
      <c r="C16" s="22">
        <f>SUM(C4:C15)</f>
        <v>440</v>
      </c>
      <c r="D16" s="17"/>
      <c r="E16" s="17"/>
    </row>
  </sheetData>
  <dataValidations count="4">
    <dataValidation allowBlank="1" showInputMessage="1" showErrorMessage="1" prompt="Geben Sie auf diesem Arbeitsblatt monatliche Einnahmenposten und Beträge ein" sqref="A1" xr:uid="{00000000-0002-0000-0100-000000000000}"/>
    <dataValidation allowBlank="1" showInputMessage="1" showErrorMessage="1" prompt="Geben Sie in dieser Spalte jede Einnahmequelle ein" sqref="B3" xr:uid="{00000000-0002-0000-0100-000001000000}"/>
    <dataValidation allowBlank="1" showInputMessage="1" showErrorMessage="1" prompt="Geben Sie in dieser Spalte die Einnahmebeträge für jede Einnahmequelle ein" sqref="C3" xr:uid="{00000000-0002-0000-0100-000002000000}"/>
    <dataValidation allowBlank="1" showInputMessage="1" showErrorMessage="1" prompt="Der Titel wird automatisch basierend auf dem Inhalt von Zelle B1 auf dem Zusammenfassungsarbeitsblatt aktualisiert" sqref="B1" xr:uid="{00000000-0002-0000-0100-000003000000}"/>
  </dataValidations>
  <hyperlinks>
    <hyperlink ref="D4" r:id="rId1" xr:uid="{24237736-CE87-41D8-AE07-1AE7CFD9951D}"/>
    <hyperlink ref="D5" r:id="rId2" xr:uid="{C3FCC7FB-5783-4C7B-A8DA-7BF1E105421B}"/>
    <hyperlink ref="D6" r:id="rId3" xr:uid="{CC0152C5-68AB-414B-A0C9-7801C03A5D41}"/>
    <hyperlink ref="D7" r:id="rId4" xr:uid="{FE67505E-DD4B-4BD1-B455-8DE93BC91DE1}"/>
    <hyperlink ref="D8" r:id="rId5" xr:uid="{4AB35D07-745B-44DA-966B-ECE08092AC36}"/>
    <hyperlink ref="D9" r:id="rId6" xr:uid="{93C52505-6EDA-4E2D-8AAB-D0C95A1EDD7D}"/>
    <hyperlink ref="D10" r:id="rId7" xr:uid="{9C8CD8BA-C47E-46A9-816E-2794A0B967E5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8"/>
  <headerFooter differentFirst="1">
    <oddHeader>&amp;CBIN '19
13. norddeutsche Bonsaitage</oddHeader>
    <oddFooter>&amp;R&amp;9&amp;K01+049Stand:&amp;D/hwo</oddFooter>
  </headerFooter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Zusammenfassung</vt:lpstr>
      <vt:lpstr>Ausgaben</vt:lpstr>
      <vt:lpstr>Einnahmen</vt:lpstr>
      <vt:lpstr>Budgettitel</vt:lpstr>
      <vt:lpstr>Ausgaben!Drucktitel</vt:lpstr>
      <vt:lpstr>Einnahmen!Drucktitel</vt:lpstr>
      <vt:lpstr>Spaltentitel1</vt:lpstr>
      <vt:lpstr>Spaltentitel2</vt:lpstr>
      <vt:lpstr>Spaltentitel3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Kassenbuch - BIN '19</dc:title>
  <dc:creator>Hermann Wollenhaupt</dc:creator>
  <cp:lastModifiedBy>Hermann Wollenhaupt</cp:lastModifiedBy>
  <cp:lastPrinted>2019-02-27T10:08:20Z</cp:lastPrinted>
  <dcterms:created xsi:type="dcterms:W3CDTF">2016-09-19T01:27:55Z</dcterms:created>
  <dcterms:modified xsi:type="dcterms:W3CDTF">2019-03-13T07:44:27Z</dcterms:modified>
  <cp:category>Ein-Ausgaben - BIN '19</cp:category>
</cp:coreProperties>
</file>